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danielseger/Documents/"/>
    </mc:Choice>
  </mc:AlternateContent>
  <workbookProtection workbookPassword="DDD7" lockStructure="1"/>
  <bookViews>
    <workbookView xWindow="0" yWindow="0" windowWidth="25600" windowHeight="16000" activeTab="1"/>
  </bookViews>
  <sheets>
    <sheet name="SCORE" sheetId="3" r:id="rId1"/>
    <sheet name="INPUT" sheetId="2" r:id="rId2"/>
  </sheets>
  <definedNames>
    <definedName name="_xlnm.Print_Area" localSheetId="1">INPUT!$A$1:$F$24</definedName>
    <definedName name="_xlnm.Print_Area" localSheetId="0">SCORE!$A$1:$I$18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3" l="1"/>
  <c r="H16" i="3"/>
  <c r="H15" i="3"/>
  <c r="H14" i="3"/>
  <c r="H13" i="3"/>
  <c r="H12" i="3"/>
  <c r="H11" i="3"/>
  <c r="H10" i="3"/>
  <c r="H9" i="3"/>
  <c r="H8" i="3"/>
  <c r="H7" i="3"/>
  <c r="H6" i="3"/>
  <c r="F17" i="3"/>
  <c r="F16" i="3"/>
  <c r="F15" i="3"/>
  <c r="F14" i="3"/>
  <c r="F13" i="3"/>
  <c r="F12" i="3"/>
  <c r="F11" i="3"/>
  <c r="F10" i="3"/>
  <c r="F9" i="3"/>
  <c r="F8" i="3"/>
  <c r="F7" i="3"/>
  <c r="F6" i="3"/>
  <c r="D17" i="3"/>
  <c r="D16" i="3"/>
  <c r="D15" i="3"/>
  <c r="D14" i="3"/>
  <c r="D13" i="3"/>
  <c r="D12" i="3"/>
  <c r="D11" i="3"/>
  <c r="D10" i="3"/>
  <c r="D9" i="3"/>
  <c r="D8" i="3"/>
  <c r="D7" i="3"/>
  <c r="D6" i="3"/>
  <c r="C17" i="3"/>
  <c r="G17" i="3"/>
  <c r="C16" i="3"/>
  <c r="G16" i="3"/>
  <c r="C15" i="3"/>
  <c r="G15" i="3"/>
  <c r="C14" i="3"/>
  <c r="E14" i="3"/>
  <c r="C13" i="3"/>
  <c r="I13" i="3"/>
  <c r="C12" i="3"/>
  <c r="I12" i="3"/>
  <c r="C11" i="3"/>
  <c r="I11" i="3"/>
  <c r="C10" i="3"/>
  <c r="E10" i="3"/>
  <c r="C9" i="3"/>
  <c r="G9" i="3"/>
  <c r="C8" i="3"/>
  <c r="E8" i="3"/>
  <c r="C7" i="3"/>
  <c r="I7" i="3"/>
  <c r="C6" i="3"/>
  <c r="F10" i="2"/>
  <c r="H4" i="3"/>
  <c r="E10" i="2"/>
  <c r="F4" i="3"/>
  <c r="D10" i="2"/>
  <c r="D4" i="3"/>
  <c r="B24" i="2"/>
  <c r="B23" i="2"/>
  <c r="F23" i="2"/>
  <c r="E23" i="2"/>
  <c r="D23" i="2"/>
  <c r="I17" i="3"/>
  <c r="E16" i="3"/>
  <c r="I15" i="3"/>
  <c r="E15" i="3"/>
  <c r="G13" i="3"/>
  <c r="G12" i="3"/>
  <c r="G11" i="3"/>
  <c r="E11" i="3"/>
  <c r="I9" i="3"/>
  <c r="E9" i="3"/>
  <c r="E4" i="3"/>
  <c r="I4" i="3"/>
  <c r="G4" i="3"/>
  <c r="E17" i="3"/>
  <c r="E13" i="3"/>
  <c r="E12" i="3"/>
  <c r="I16" i="3"/>
  <c r="D18" i="3"/>
  <c r="F18" i="3"/>
  <c r="H18" i="3"/>
  <c r="G6" i="3"/>
  <c r="I14" i="3"/>
  <c r="G14" i="3"/>
  <c r="I10" i="3"/>
  <c r="G10" i="3"/>
  <c r="I8" i="3"/>
  <c r="G8" i="3"/>
  <c r="G7" i="3"/>
  <c r="E7" i="3"/>
  <c r="C18" i="3"/>
  <c r="I6" i="3"/>
  <c r="E6" i="3"/>
  <c r="I18" i="3"/>
  <c r="E18" i="3"/>
  <c r="G18" i="3"/>
</calcChain>
</file>

<file path=xl/comments1.xml><?xml version="1.0" encoding="utf-8"?>
<comments xmlns="http://schemas.openxmlformats.org/spreadsheetml/2006/main">
  <authors>
    <author>Brian Neligan</author>
  </authors>
  <commentList>
    <comment ref="D11" authorId="0">
      <text>
        <r>
          <rPr>
            <sz val="9"/>
            <color indexed="81"/>
            <rFont val="Tahoma"/>
            <family val="2"/>
          </rPr>
          <t xml:space="preserve">
Value must be between 0 and 5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
Value must be between 0 and 5
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
Value must be between 0 and 5
</t>
        </r>
      </text>
    </comment>
    <comment ref="B24" authorId="0">
      <text>
        <r>
          <rPr>
            <sz val="9"/>
            <color indexed="81"/>
            <rFont val="Tahoma"/>
            <family val="2"/>
          </rPr>
          <t xml:space="preserve">
Column needs to add up to 100%</t>
        </r>
      </text>
    </comment>
  </commentList>
</comments>
</file>

<file path=xl/sharedStrings.xml><?xml version="1.0" encoding="utf-8"?>
<sst xmlns="http://schemas.openxmlformats.org/spreadsheetml/2006/main" count="47" uniqueCount="31">
  <si>
    <t>Importance Weighting</t>
  </si>
  <si>
    <t>Are you part of a team dedicated to providing retirement plan services? If so, what is the experience of the team and what resources are available?</t>
  </si>
  <si>
    <t>What measurement processes and techniques do you use to monitor asset allocations and riskiness of investments?</t>
  </si>
  <si>
    <t>Will your representatives be available to meet regularly with our investment committee to review the plan and investment options? If so how often ? And what information will you be providing?</t>
  </si>
  <si>
    <t>How can you be compensated for advisory services to the plan?</t>
  </si>
  <si>
    <t>What percentage of your practice do you dedicate to the Defined Contribution &amp; Defined Benefit Business?</t>
  </si>
  <si>
    <t>How do you provide assistance with employee enrollment, investment education and ongoing plan communication materials?</t>
  </si>
  <si>
    <t>Total Score-Average &amp; weighted average</t>
  </si>
  <si>
    <t>Please describe the succession plan for the primary contact working on the plan</t>
  </si>
  <si>
    <t>Describe your experience consulting with higher education clients who have retirement programs with multiple recordkeepers, including TIAA-CREF</t>
  </si>
  <si>
    <t>Rate the Responses</t>
  </si>
  <si>
    <t>What assumptions and methodology is used when measuring plan health?</t>
  </si>
  <si>
    <t>How long have you been providing services in the corporate retirement plan industry (i.e., Defined Contribution and/or Defined Benefit)?</t>
  </si>
  <si>
    <t>How do you measure plan success and/or plan health of the plans that you provide investment advisory services?</t>
  </si>
  <si>
    <t>Can the advisor be considered  fiduciaries on the Plan under ERISA? If so, would they be considered limited scope 3(21), full scope 3(21), or 3(38) Fiduciary?</t>
  </si>
  <si>
    <t>Howe</t>
  </si>
  <si>
    <t>Weighted Score</t>
  </si>
  <si>
    <t>Smith</t>
  </si>
  <si>
    <t>Jones</t>
  </si>
  <si>
    <t>Step 1: Enter the Names of the three Advisors you are rating</t>
  </si>
  <si>
    <t>Step 3:  Rate each Advisor on a scale of 1-5 (1 being lowest score) - Purple Columns</t>
  </si>
  <si>
    <t>Step 2:  Input Importance Weighting for each RFP Question - Green Column (Total must sum to 100%)</t>
  </si>
  <si>
    <t>Question</t>
  </si>
  <si>
    <t>ADVISOR</t>
  </si>
  <si>
    <t>Advisors rated on a scale of 1-5. 1 being lowest score possible and 5 being highest score possible.</t>
  </si>
  <si>
    <t>Raw Score</t>
  </si>
  <si>
    <t>Score</t>
  </si>
  <si>
    <t>Total Weighted Average Score</t>
  </si>
  <si>
    <t>Item #</t>
  </si>
  <si>
    <t>Retirement Plan Advisor Search RFP Analysis - DATA ENTRY</t>
  </si>
  <si>
    <t>Retirement Plan Advisor Search RFP Analysis -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</si>
</sst>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4" fillId="0" borderId="0" xfId="0" applyFont="1" applyBorder="1" applyAlignment="1">
      <alignment horizontal="left"/>
    </xf>
    <xf numFmtId="0" fontId="2" fillId="7" borderId="0" xfId="0" applyFont="1" applyFill="1" applyBorder="1" applyAlignment="1">
      <alignment horizontal="right"/>
    </xf>
    <xf numFmtId="0" fontId="3" fillId="7" borderId="0" xfId="0" applyFont="1" applyFill="1" applyBorder="1" applyAlignment="1">
      <alignment wrapText="1"/>
    </xf>
    <xf numFmtId="9" fontId="5" fillId="7" borderId="0" xfId="0" applyNumberFormat="1" applyFont="1" applyFill="1" applyBorder="1" applyAlignment="1" applyProtection="1">
      <alignment horizontal="center"/>
    </xf>
    <xf numFmtId="2" fontId="5" fillId="7" borderId="0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6" borderId="0" xfId="0" applyFill="1" applyBorder="1" applyAlignment="1">
      <alignment vertical="top" wrapText="1"/>
    </xf>
    <xf numFmtId="0" fontId="0" fillId="0" borderId="0" xfId="0" applyBorder="1" applyAlignment="1">
      <alignment horizontal="left" vertical="center"/>
    </xf>
    <xf numFmtId="0" fontId="5" fillId="7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7" xfId="0" applyBorder="1"/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9" fontId="6" fillId="0" borderId="3" xfId="0" applyNumberFormat="1" applyFont="1" applyBorder="1" applyAlignment="1">
      <alignment horizontal="center" vertical="center"/>
    </xf>
    <xf numFmtId="2" fontId="5" fillId="7" borderId="7" xfId="0" applyNumberFormat="1" applyFont="1" applyFill="1" applyBorder="1" applyAlignment="1">
      <alignment horizontal="center"/>
    </xf>
    <xf numFmtId="2" fontId="5" fillId="7" borderId="9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3" fillId="7" borderId="11" xfId="0" applyFont="1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6" borderId="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right"/>
    </xf>
    <xf numFmtId="0" fontId="0" fillId="7" borderId="12" xfId="0" applyFill="1" applyBorder="1" applyAlignment="1">
      <alignment horizontal="right"/>
    </xf>
    <xf numFmtId="0" fontId="0" fillId="6" borderId="12" xfId="0" applyFill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2" fillId="7" borderId="13" xfId="0" applyFont="1" applyFill="1" applyBorder="1" applyAlignment="1">
      <alignment horizontal="right"/>
    </xf>
    <xf numFmtId="0" fontId="3" fillId="7" borderId="14" xfId="0" applyFont="1" applyFill="1" applyBorder="1" applyAlignment="1">
      <alignment wrapText="1"/>
    </xf>
    <xf numFmtId="9" fontId="0" fillId="6" borderId="0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5" fillId="7" borderId="14" xfId="0" applyNumberFormat="1" applyFont="1" applyFill="1" applyBorder="1" applyAlignment="1">
      <alignment horizontal="center"/>
    </xf>
    <xf numFmtId="2" fontId="5" fillId="7" borderId="14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2" fontId="0" fillId="5" borderId="19" xfId="0" applyNumberFormat="1" applyFill="1" applyBorder="1" applyAlignment="1">
      <alignment horizontal="center" vertical="center"/>
    </xf>
    <xf numFmtId="2" fontId="5" fillId="7" borderId="15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8" borderId="0" xfId="0" applyFill="1" applyBorder="1" applyAlignment="1">
      <alignment horizontal="left" vertical="center" wrapText="1"/>
    </xf>
    <xf numFmtId="0" fontId="0" fillId="0" borderId="20" xfId="0" applyBorder="1" applyAlignment="1" applyProtection="1">
      <alignment horizontal="left" indent="2"/>
      <protection locked="0"/>
    </xf>
    <xf numFmtId="0" fontId="0" fillId="0" borderId="21" xfId="0" applyBorder="1" applyAlignment="1" applyProtection="1">
      <alignment horizontal="left" indent="2"/>
      <protection locked="0"/>
    </xf>
    <xf numFmtId="0" fontId="0" fillId="0" borderId="22" xfId="0" applyBorder="1" applyAlignment="1" applyProtection="1">
      <alignment horizontal="left" indent="2"/>
      <protection locked="0"/>
    </xf>
    <xf numFmtId="9" fontId="0" fillId="10" borderId="20" xfId="0" applyNumberFormat="1" applyFill="1" applyBorder="1" applyAlignment="1" applyProtection="1">
      <alignment horizontal="center" vertical="center"/>
      <protection locked="0"/>
    </xf>
    <xf numFmtId="9" fontId="0" fillId="10" borderId="21" xfId="0" applyNumberFormat="1" applyFill="1" applyBorder="1" applyAlignment="1" applyProtection="1">
      <alignment horizontal="center" vertical="center"/>
      <protection locked="0"/>
    </xf>
    <xf numFmtId="9" fontId="0" fillId="10" borderId="22" xfId="0" applyNumberFormat="1" applyFill="1" applyBorder="1" applyAlignment="1" applyProtection="1">
      <alignment horizontal="center" vertical="center"/>
      <protection locked="0"/>
    </xf>
    <xf numFmtId="164" fontId="0" fillId="9" borderId="23" xfId="0" applyNumberFormat="1" applyFill="1" applyBorder="1" applyAlignment="1" applyProtection="1">
      <alignment horizontal="center" vertical="center"/>
      <protection locked="0"/>
    </xf>
    <xf numFmtId="164" fontId="0" fillId="9" borderId="24" xfId="0" applyNumberFormat="1" applyFill="1" applyBorder="1" applyAlignment="1" applyProtection="1">
      <alignment horizontal="center" vertical="center"/>
      <protection locked="0"/>
    </xf>
    <xf numFmtId="164" fontId="0" fillId="9" borderId="25" xfId="0" applyNumberFormat="1" applyFill="1" applyBorder="1" applyAlignment="1" applyProtection="1">
      <alignment horizontal="center" vertical="center"/>
      <protection locked="0"/>
    </xf>
    <xf numFmtId="164" fontId="0" fillId="9" borderId="26" xfId="0" applyNumberFormat="1" applyFill="1" applyBorder="1" applyAlignment="1" applyProtection="1">
      <alignment horizontal="center" vertical="center"/>
      <protection locked="0"/>
    </xf>
    <xf numFmtId="164" fontId="0" fillId="9" borderId="0" xfId="0" applyNumberFormat="1" applyFill="1" applyBorder="1" applyAlignment="1" applyProtection="1">
      <alignment horizontal="center" vertical="center"/>
      <protection locked="0"/>
    </xf>
    <xf numFmtId="164" fontId="0" fillId="9" borderId="27" xfId="0" applyNumberFormat="1" applyFill="1" applyBorder="1" applyAlignment="1" applyProtection="1">
      <alignment horizontal="center" vertical="center"/>
      <protection locked="0"/>
    </xf>
    <xf numFmtId="164" fontId="0" fillId="9" borderId="28" xfId="0" applyNumberFormat="1" applyFill="1" applyBorder="1" applyAlignment="1" applyProtection="1">
      <alignment horizontal="center" vertical="center"/>
      <protection locked="0"/>
    </xf>
    <xf numFmtId="164" fontId="0" fillId="9" borderId="29" xfId="0" applyNumberFormat="1" applyFill="1" applyBorder="1" applyAlignment="1" applyProtection="1">
      <alignment horizontal="center" vertical="center"/>
      <protection locked="0"/>
    </xf>
    <xf numFmtId="164" fontId="0" fillId="9" borderId="30" xfId="0" applyNumberForma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7" fillId="7" borderId="1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5" fillId="7" borderId="2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I20"/>
  <sheetViews>
    <sheetView showGridLines="0" showRowColHeaders="0" view="pageBreakPreview" zoomScale="200" zoomScaleSheetLayoutView="200" workbookViewId="0">
      <selection activeCell="B7" sqref="B7"/>
    </sheetView>
  </sheetViews>
  <sheetFormatPr baseColWidth="10" defaultColWidth="8.83203125" defaultRowHeight="15" x14ac:dyDescent="0.2"/>
  <cols>
    <col min="1" max="1" width="6.5" style="2" customWidth="1"/>
    <col min="2" max="2" width="51.83203125" customWidth="1"/>
    <col min="3" max="3" width="12.1640625" style="3" customWidth="1"/>
    <col min="4" max="4" width="10.6640625" hidden="1" customWidth="1"/>
    <col min="5" max="5" width="10.6640625" customWidth="1"/>
    <col min="6" max="6" width="10.6640625" hidden="1" customWidth="1"/>
    <col min="7" max="7" width="10.6640625" customWidth="1"/>
    <col min="8" max="8" width="10.6640625" hidden="1" customWidth="1"/>
    <col min="9" max="9" width="10.6640625" customWidth="1"/>
  </cols>
  <sheetData>
    <row r="1" spans="1:9" ht="27.75" customHeight="1" x14ac:dyDescent="0.35">
      <c r="A1" s="82" t="s">
        <v>30</v>
      </c>
      <c r="B1" s="83"/>
      <c r="C1" s="83"/>
      <c r="D1" s="83"/>
      <c r="E1" s="83"/>
      <c r="F1" s="83"/>
      <c r="G1" s="83"/>
      <c r="H1" s="83"/>
      <c r="I1" s="83"/>
    </row>
    <row r="2" spans="1:9" s="24" customFormat="1" ht="24" customHeight="1" x14ac:dyDescent="0.2">
      <c r="A2" s="84" t="s">
        <v>24</v>
      </c>
      <c r="B2" s="84"/>
      <c r="C2" s="84"/>
      <c r="D2" s="84"/>
      <c r="E2" s="84"/>
      <c r="F2" s="84"/>
      <c r="G2" s="85"/>
      <c r="H2" s="85"/>
      <c r="I2" s="85"/>
    </row>
    <row r="3" spans="1:9" s="24" customFormat="1" ht="24" customHeight="1" thickBot="1" x14ac:dyDescent="0.25">
      <c r="A3" s="25"/>
      <c r="B3" s="25"/>
      <c r="C3" s="25"/>
      <c r="D3" s="25"/>
      <c r="E3" s="25"/>
      <c r="F3" s="25"/>
      <c r="G3" s="26"/>
      <c r="H3" s="26"/>
      <c r="I3" s="26"/>
    </row>
    <row r="4" spans="1:9" ht="47.25" customHeight="1" x14ac:dyDescent="0.25">
      <c r="A4" s="46"/>
      <c r="B4" s="43" t="s">
        <v>10</v>
      </c>
      <c r="C4" s="86" t="s">
        <v>0</v>
      </c>
      <c r="D4" s="56" t="str">
        <f>INPUT!D10</f>
        <v>Smith</v>
      </c>
      <c r="E4" s="56" t="str">
        <f>INPUT!D10</f>
        <v>Smith</v>
      </c>
      <c r="F4" s="57" t="str">
        <f>INPUT!E10</f>
        <v>Jones</v>
      </c>
      <c r="G4" s="57" t="str">
        <f>INPUT!E10</f>
        <v>Jones</v>
      </c>
      <c r="H4" s="58" t="str">
        <f>INPUT!F10</f>
        <v>Howe</v>
      </c>
      <c r="I4" s="59" t="str">
        <f>INPUT!F10</f>
        <v>Howe</v>
      </c>
    </row>
    <row r="5" spans="1:9" ht="30" x14ac:dyDescent="0.25">
      <c r="A5" s="47"/>
      <c r="B5" s="16"/>
      <c r="C5" s="87"/>
      <c r="D5" s="32" t="s">
        <v>25</v>
      </c>
      <c r="E5" s="32" t="s">
        <v>16</v>
      </c>
      <c r="F5" s="33" t="s">
        <v>25</v>
      </c>
      <c r="G5" s="33" t="s">
        <v>16</v>
      </c>
      <c r="H5" s="34" t="s">
        <v>26</v>
      </c>
      <c r="I5" s="60" t="s">
        <v>16</v>
      </c>
    </row>
    <row r="6" spans="1:9" ht="46.5" customHeight="1" x14ac:dyDescent="0.2">
      <c r="A6" s="48">
        <v>1</v>
      </c>
      <c r="B6" s="20" t="s">
        <v>12</v>
      </c>
      <c r="C6" s="52">
        <f>INPUT!B11</f>
        <v>0.1</v>
      </c>
      <c r="D6" s="4">
        <f>INPUT!D11</f>
        <v>3</v>
      </c>
      <c r="E6" s="7">
        <f>D6*C6</f>
        <v>0.30000000000000004</v>
      </c>
      <c r="F6" s="5">
        <f>INPUT!E11</f>
        <v>2</v>
      </c>
      <c r="G6" s="8">
        <f>C6*F6</f>
        <v>0.2</v>
      </c>
      <c r="H6" s="6">
        <f>INPUT!F11</f>
        <v>5</v>
      </c>
      <c r="I6" s="61">
        <f>C6*H6</f>
        <v>0.5</v>
      </c>
    </row>
    <row r="7" spans="1:9" ht="46.5" customHeight="1" x14ac:dyDescent="0.2">
      <c r="A7" s="49">
        <v>2</v>
      </c>
      <c r="B7" s="44" t="s">
        <v>1</v>
      </c>
      <c r="C7" s="53">
        <f>INPUT!B12</f>
        <v>0.1</v>
      </c>
      <c r="D7" s="4">
        <f>INPUT!D12</f>
        <v>2</v>
      </c>
      <c r="E7" s="7">
        <f t="shared" ref="E7:E17" si="0">D7*C7</f>
        <v>0.2</v>
      </c>
      <c r="F7" s="5">
        <f>INPUT!E12</f>
        <v>2</v>
      </c>
      <c r="G7" s="8">
        <f t="shared" ref="G7:G17" si="1">C7*F7</f>
        <v>0.2</v>
      </c>
      <c r="H7" s="6">
        <f>INPUT!F12</f>
        <v>5</v>
      </c>
      <c r="I7" s="61">
        <f t="shared" ref="I7:I17" si="2">C7*H7</f>
        <v>0.5</v>
      </c>
    </row>
    <row r="8" spans="1:9" ht="33" customHeight="1" x14ac:dyDescent="0.2">
      <c r="A8" s="48">
        <v>3</v>
      </c>
      <c r="B8" s="20" t="s">
        <v>5</v>
      </c>
      <c r="C8" s="52">
        <f>INPUT!B13</f>
        <v>0.05</v>
      </c>
      <c r="D8" s="4">
        <f>INPUT!D13</f>
        <v>5</v>
      </c>
      <c r="E8" s="7">
        <f t="shared" si="0"/>
        <v>0.25</v>
      </c>
      <c r="F8" s="5">
        <f>INPUT!E13</f>
        <v>2</v>
      </c>
      <c r="G8" s="8">
        <f t="shared" si="1"/>
        <v>0.1</v>
      </c>
      <c r="H8" s="6">
        <f>INPUT!F13</f>
        <v>5</v>
      </c>
      <c r="I8" s="61">
        <f t="shared" si="2"/>
        <v>0.25</v>
      </c>
    </row>
    <row r="9" spans="1:9" ht="33" customHeight="1" x14ac:dyDescent="0.2">
      <c r="A9" s="49">
        <v>4</v>
      </c>
      <c r="B9" s="44" t="s">
        <v>2</v>
      </c>
      <c r="C9" s="63">
        <f>INPUT!B14</f>
        <v>0.1</v>
      </c>
      <c r="D9" s="4">
        <f>INPUT!D14</f>
        <v>5</v>
      </c>
      <c r="E9" s="7">
        <f t="shared" si="0"/>
        <v>0.5</v>
      </c>
      <c r="F9" s="5">
        <f>INPUT!E14</f>
        <v>3</v>
      </c>
      <c r="G9" s="8">
        <f t="shared" si="1"/>
        <v>0.30000000000000004</v>
      </c>
      <c r="H9" s="6">
        <f>INPUT!F14</f>
        <v>5</v>
      </c>
      <c r="I9" s="61">
        <f t="shared" si="2"/>
        <v>0.5</v>
      </c>
    </row>
    <row r="10" spans="1:9" ht="33" customHeight="1" x14ac:dyDescent="0.2">
      <c r="A10" s="48">
        <v>5</v>
      </c>
      <c r="B10" s="20" t="s">
        <v>13</v>
      </c>
      <c r="C10" s="52">
        <f>INPUT!B15</f>
        <v>0.18</v>
      </c>
      <c r="D10" s="4">
        <f>INPUT!D15</f>
        <v>4</v>
      </c>
      <c r="E10" s="7">
        <f t="shared" si="0"/>
        <v>0.72</v>
      </c>
      <c r="F10" s="5">
        <f>INPUT!E15</f>
        <v>3</v>
      </c>
      <c r="G10" s="8">
        <f t="shared" si="1"/>
        <v>0.54</v>
      </c>
      <c r="H10" s="6">
        <f>INPUT!F15</f>
        <v>3</v>
      </c>
      <c r="I10" s="61">
        <f t="shared" si="2"/>
        <v>0.54</v>
      </c>
    </row>
    <row r="11" spans="1:9" ht="33" customHeight="1" x14ac:dyDescent="0.2">
      <c r="A11" s="49">
        <v>6</v>
      </c>
      <c r="B11" s="44" t="s">
        <v>11</v>
      </c>
      <c r="C11" s="63">
        <f>INPUT!B16</f>
        <v>0.15</v>
      </c>
      <c r="D11" s="4">
        <f>INPUT!D16</f>
        <v>1</v>
      </c>
      <c r="E11" s="7">
        <f t="shared" si="0"/>
        <v>0.15</v>
      </c>
      <c r="F11" s="5">
        <f>INPUT!E16</f>
        <v>5</v>
      </c>
      <c r="G11" s="8">
        <f t="shared" si="1"/>
        <v>0.75</v>
      </c>
      <c r="H11" s="6">
        <f>INPUT!F16</f>
        <v>3</v>
      </c>
      <c r="I11" s="61">
        <f t="shared" si="2"/>
        <v>0.44999999999999996</v>
      </c>
    </row>
    <row r="12" spans="1:9" ht="60" customHeight="1" x14ac:dyDescent="0.2">
      <c r="A12" s="48">
        <v>7</v>
      </c>
      <c r="B12" s="20" t="s">
        <v>3</v>
      </c>
      <c r="C12" s="52">
        <f>INPUT!B17</f>
        <v>0.05</v>
      </c>
      <c r="D12" s="4">
        <f>INPUT!D17</f>
        <v>3</v>
      </c>
      <c r="E12" s="7">
        <f t="shared" si="0"/>
        <v>0.15000000000000002</v>
      </c>
      <c r="F12" s="5">
        <f>INPUT!E17</f>
        <v>2</v>
      </c>
      <c r="G12" s="8">
        <f t="shared" si="1"/>
        <v>0.1</v>
      </c>
      <c r="H12" s="6">
        <f>INPUT!F17</f>
        <v>3</v>
      </c>
      <c r="I12" s="61">
        <f t="shared" si="2"/>
        <v>0.15000000000000002</v>
      </c>
    </row>
    <row r="13" spans="1:9" ht="46.5" customHeight="1" x14ac:dyDescent="0.2">
      <c r="A13" s="49">
        <v>8</v>
      </c>
      <c r="B13" s="44" t="s">
        <v>6</v>
      </c>
      <c r="C13" s="63">
        <f>INPUT!B18</f>
        <v>0.05</v>
      </c>
      <c r="D13" s="4">
        <f>INPUT!D18</f>
        <v>5</v>
      </c>
      <c r="E13" s="7">
        <f t="shared" si="0"/>
        <v>0.25</v>
      </c>
      <c r="F13" s="5">
        <f>INPUT!E18</f>
        <v>4</v>
      </c>
      <c r="G13" s="8">
        <f t="shared" si="1"/>
        <v>0.2</v>
      </c>
      <c r="H13" s="6">
        <f>INPUT!F18</f>
        <v>1</v>
      </c>
      <c r="I13" s="61">
        <f t="shared" si="2"/>
        <v>0.05</v>
      </c>
    </row>
    <row r="14" spans="1:9" ht="46.5" customHeight="1" x14ac:dyDescent="0.2">
      <c r="A14" s="48">
        <v>9</v>
      </c>
      <c r="B14" s="20" t="s">
        <v>14</v>
      </c>
      <c r="C14" s="52">
        <f>INPUT!B19</f>
        <v>0.09</v>
      </c>
      <c r="D14" s="4">
        <f>INPUT!D19</f>
        <v>2</v>
      </c>
      <c r="E14" s="7">
        <f t="shared" si="0"/>
        <v>0.18</v>
      </c>
      <c r="F14" s="5">
        <f>INPUT!E19</f>
        <v>1</v>
      </c>
      <c r="G14" s="8">
        <f t="shared" si="1"/>
        <v>0.09</v>
      </c>
      <c r="H14" s="6">
        <f>INPUT!F19</f>
        <v>1</v>
      </c>
      <c r="I14" s="61">
        <f t="shared" si="2"/>
        <v>0.09</v>
      </c>
    </row>
    <row r="15" spans="1:9" ht="33" customHeight="1" x14ac:dyDescent="0.2">
      <c r="A15" s="49">
        <v>10</v>
      </c>
      <c r="B15" s="44" t="s">
        <v>4</v>
      </c>
      <c r="C15" s="63">
        <f>INPUT!B20</f>
        <v>0.06</v>
      </c>
      <c r="D15" s="4">
        <f>INPUT!D20</f>
        <v>5</v>
      </c>
      <c r="E15" s="7">
        <f t="shared" si="0"/>
        <v>0.3</v>
      </c>
      <c r="F15" s="5">
        <f>INPUT!E20</f>
        <v>1</v>
      </c>
      <c r="G15" s="8">
        <f t="shared" si="1"/>
        <v>0.06</v>
      </c>
      <c r="H15" s="6">
        <f>INPUT!F20</f>
        <v>2</v>
      </c>
      <c r="I15" s="61">
        <f t="shared" si="2"/>
        <v>0.12</v>
      </c>
    </row>
    <row r="16" spans="1:9" ht="33" customHeight="1" x14ac:dyDescent="0.2">
      <c r="A16" s="48">
        <v>11</v>
      </c>
      <c r="B16" s="45" t="s">
        <v>8</v>
      </c>
      <c r="C16" s="52">
        <f>INPUT!B21</f>
        <v>0.02</v>
      </c>
      <c r="D16" s="4">
        <f>INPUT!D21</f>
        <v>5</v>
      </c>
      <c r="E16" s="7">
        <f t="shared" si="0"/>
        <v>0.1</v>
      </c>
      <c r="F16" s="5">
        <f>INPUT!E21</f>
        <v>3</v>
      </c>
      <c r="G16" s="8">
        <f t="shared" si="1"/>
        <v>0.06</v>
      </c>
      <c r="H16" s="6">
        <f>INPUT!F21</f>
        <v>4</v>
      </c>
      <c r="I16" s="61">
        <f t="shared" si="2"/>
        <v>0.08</v>
      </c>
    </row>
    <row r="17" spans="1:9" ht="46.5" customHeight="1" x14ac:dyDescent="0.2">
      <c r="A17" s="49">
        <v>12</v>
      </c>
      <c r="B17" s="44" t="s">
        <v>9</v>
      </c>
      <c r="C17" s="63">
        <f>INPUT!B22</f>
        <v>0.05</v>
      </c>
      <c r="D17" s="4">
        <f>INPUT!D22</f>
        <v>4</v>
      </c>
      <c r="E17" s="7">
        <f t="shared" si="0"/>
        <v>0.2</v>
      </c>
      <c r="F17" s="5">
        <f>INPUT!E22</f>
        <v>2</v>
      </c>
      <c r="G17" s="8">
        <f t="shared" si="1"/>
        <v>0.1</v>
      </c>
      <c r="H17" s="6">
        <f>INPUT!F22</f>
        <v>5</v>
      </c>
      <c r="I17" s="61">
        <f t="shared" si="2"/>
        <v>0.25</v>
      </c>
    </row>
    <row r="18" spans="1:9" ht="27.75" customHeight="1" thickBot="1" x14ac:dyDescent="0.3">
      <c r="A18" s="50"/>
      <c r="B18" s="51" t="s">
        <v>27</v>
      </c>
      <c r="C18" s="54">
        <f>SUM(C6:C17)</f>
        <v>1.0000000000000002</v>
      </c>
      <c r="D18" s="55">
        <f>SUM(D6:D17)/12</f>
        <v>3.6666666666666665</v>
      </c>
      <c r="E18" s="55">
        <f>SUM(E6:E17)</f>
        <v>3.3000000000000003</v>
      </c>
      <c r="F18" s="55">
        <f t="shared" ref="F18:H18" si="3">SUM(F6:F17)/12</f>
        <v>2.5</v>
      </c>
      <c r="G18" s="55">
        <f>SUM(G6:G17)</f>
        <v>2.7</v>
      </c>
      <c r="H18" s="55">
        <f t="shared" si="3"/>
        <v>3.5</v>
      </c>
      <c r="I18" s="62">
        <f>SUM(I6:I17)</f>
        <v>3.48</v>
      </c>
    </row>
    <row r="19" spans="1:9" x14ac:dyDescent="0.2">
      <c r="A19"/>
      <c r="B19" s="1"/>
    </row>
    <row r="20" spans="1:9" x14ac:dyDescent="0.2">
      <c r="A20"/>
      <c r="F20" s="9"/>
    </row>
  </sheetData>
  <sheetProtection sheet="1" objects="1" scenarios="1" selectLockedCells="1" selectUnlockedCells="1"/>
  <mergeCells count="3">
    <mergeCell ref="A1:I1"/>
    <mergeCell ref="A2:I2"/>
    <mergeCell ref="C4:C5"/>
  </mergeCells>
  <printOptions horizontalCentered="1"/>
  <pageMargins left="0.2" right="0.2" top="1.25" bottom="0.25" header="0.3" footer="0.3"/>
  <pageSetup orientation="portrait" r:id="rId1"/>
  <headerFooter>
    <oddHeader>&amp;L&amp;G</oddHeader>
    <oddFooter>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J27"/>
  <sheetViews>
    <sheetView showGridLines="0" showRowColHeaders="0" tabSelected="1" view="pageBreakPreview" zoomScale="225" zoomScaleSheetLayoutView="225" workbookViewId="0">
      <selection activeCell="B11" sqref="B11"/>
    </sheetView>
  </sheetViews>
  <sheetFormatPr baseColWidth="10" defaultColWidth="8.83203125" defaultRowHeight="15" x14ac:dyDescent="0.2"/>
  <cols>
    <col min="1" max="1" width="14" style="10" customWidth="1"/>
    <col min="2" max="2" width="18.5" style="10" customWidth="1"/>
    <col min="3" max="3" width="63.1640625" style="11" customWidth="1"/>
    <col min="4" max="4" width="14.5" style="12" customWidth="1"/>
    <col min="5" max="6" width="10.6640625" style="11" customWidth="1"/>
    <col min="7" max="7" width="10.6640625" style="11" hidden="1" customWidth="1"/>
    <col min="8" max="16384" width="8.83203125" style="11"/>
  </cols>
  <sheetData>
    <row r="1" spans="1:10" ht="29" x14ac:dyDescent="0.35">
      <c r="A1" s="82" t="s">
        <v>29</v>
      </c>
      <c r="B1" s="82"/>
      <c r="C1" s="82"/>
      <c r="D1" s="82"/>
      <c r="E1" s="82"/>
      <c r="F1" s="82"/>
      <c r="G1" s="24"/>
      <c r="H1" s="24"/>
      <c r="I1" s="24"/>
    </row>
    <row r="2" spans="1:10" ht="30" customHeight="1" thickBot="1" x14ac:dyDescent="0.25">
      <c r="A2" s="89" t="s">
        <v>19</v>
      </c>
      <c r="B2" s="89"/>
      <c r="C2" s="90"/>
      <c r="D2" s="90"/>
      <c r="E2" s="90"/>
      <c r="F2" s="90"/>
    </row>
    <row r="3" spans="1:10" x14ac:dyDescent="0.2">
      <c r="A3" s="10">
        <v>1</v>
      </c>
      <c r="B3" s="67" t="s">
        <v>17</v>
      </c>
      <c r="C3" s="10"/>
      <c r="E3" s="13"/>
      <c r="F3" s="13"/>
      <c r="G3" s="13"/>
    </row>
    <row r="4" spans="1:10" x14ac:dyDescent="0.2">
      <c r="A4" s="10">
        <v>2</v>
      </c>
      <c r="B4" s="68" t="s">
        <v>18</v>
      </c>
      <c r="C4" s="10"/>
      <c r="E4" s="13"/>
      <c r="F4" s="13"/>
      <c r="G4" s="13"/>
    </row>
    <row r="5" spans="1:10" ht="16" thickBot="1" x14ac:dyDescent="0.25">
      <c r="A5" s="10">
        <v>3</v>
      </c>
      <c r="B5" s="69" t="s">
        <v>15</v>
      </c>
      <c r="C5" s="10"/>
      <c r="D5" s="11"/>
      <c r="E5" s="13"/>
      <c r="F5" s="13"/>
      <c r="G5" s="13"/>
    </row>
    <row r="6" spans="1:10" ht="39.75" customHeight="1" x14ac:dyDescent="0.2">
      <c r="A6" s="88" t="s">
        <v>21</v>
      </c>
      <c r="B6" s="88"/>
      <c r="C6" s="88"/>
      <c r="D6" s="88"/>
      <c r="E6" s="88"/>
      <c r="F6" s="88"/>
      <c r="G6" s="14"/>
      <c r="H6" s="14"/>
    </row>
    <row r="7" spans="1:10" ht="20.25" customHeight="1" x14ac:dyDescent="0.2">
      <c r="A7" s="88" t="s">
        <v>20</v>
      </c>
      <c r="B7" s="88"/>
      <c r="C7" s="88"/>
      <c r="D7" s="88"/>
      <c r="E7" s="88"/>
      <c r="F7" s="88"/>
      <c r="G7" s="14"/>
      <c r="H7" s="14"/>
    </row>
    <row r="8" spans="1:10" ht="20.25" customHeight="1" x14ac:dyDescent="0.2">
      <c r="G8" s="27"/>
      <c r="H8" s="28"/>
      <c r="I8" s="28"/>
    </row>
    <row r="9" spans="1:10" ht="25.5" customHeight="1" x14ac:dyDescent="0.2">
      <c r="A9" s="92" t="s">
        <v>28</v>
      </c>
      <c r="B9" s="93" t="s">
        <v>0</v>
      </c>
      <c r="C9" s="94" t="s">
        <v>22</v>
      </c>
      <c r="D9" s="91" t="s">
        <v>23</v>
      </c>
      <c r="E9" s="91"/>
      <c r="F9" s="91"/>
      <c r="J9" s="31"/>
    </row>
    <row r="10" spans="1:10" ht="25.5" customHeight="1" thickBot="1" x14ac:dyDescent="0.25">
      <c r="A10" s="92"/>
      <c r="B10" s="93"/>
      <c r="C10" s="94"/>
      <c r="D10" s="22" t="str">
        <f>B3</f>
        <v>Smith</v>
      </c>
      <c r="E10" s="22" t="str">
        <f>B4</f>
        <v>Jones</v>
      </c>
      <c r="F10" s="22" t="str">
        <f>B5</f>
        <v>Howe</v>
      </c>
    </row>
    <row r="11" spans="1:10" ht="50" customHeight="1" x14ac:dyDescent="0.2">
      <c r="A11" s="41">
        <v>1</v>
      </c>
      <c r="B11" s="70">
        <v>0.1</v>
      </c>
      <c r="C11" s="64" t="s">
        <v>12</v>
      </c>
      <c r="D11" s="73">
        <v>3</v>
      </c>
      <c r="E11" s="74">
        <v>2</v>
      </c>
      <c r="F11" s="75">
        <v>5</v>
      </c>
    </row>
    <row r="12" spans="1:10" ht="50" customHeight="1" x14ac:dyDescent="0.2">
      <c r="A12" s="42">
        <v>2</v>
      </c>
      <c r="B12" s="71">
        <v>0.1</v>
      </c>
      <c r="C12" s="65" t="s">
        <v>1</v>
      </c>
      <c r="D12" s="76">
        <v>2</v>
      </c>
      <c r="E12" s="77">
        <v>2</v>
      </c>
      <c r="F12" s="78">
        <v>5</v>
      </c>
    </row>
    <row r="13" spans="1:10" ht="50" customHeight="1" x14ac:dyDescent="0.2">
      <c r="A13" s="41">
        <v>3</v>
      </c>
      <c r="B13" s="71">
        <v>0.05</v>
      </c>
      <c r="C13" s="64" t="s">
        <v>5</v>
      </c>
      <c r="D13" s="76">
        <v>5</v>
      </c>
      <c r="E13" s="77">
        <v>2</v>
      </c>
      <c r="F13" s="78">
        <v>5</v>
      </c>
    </row>
    <row r="14" spans="1:10" ht="50" customHeight="1" x14ac:dyDescent="0.2">
      <c r="A14" s="42">
        <v>4</v>
      </c>
      <c r="B14" s="71">
        <v>0.1</v>
      </c>
      <c r="C14" s="65" t="s">
        <v>2</v>
      </c>
      <c r="D14" s="76">
        <v>5</v>
      </c>
      <c r="E14" s="77">
        <v>3</v>
      </c>
      <c r="F14" s="78">
        <v>5</v>
      </c>
    </row>
    <row r="15" spans="1:10" ht="50" customHeight="1" x14ac:dyDescent="0.2">
      <c r="A15" s="41">
        <v>5</v>
      </c>
      <c r="B15" s="71">
        <v>0.18</v>
      </c>
      <c r="C15" s="64" t="s">
        <v>13</v>
      </c>
      <c r="D15" s="76">
        <v>4</v>
      </c>
      <c r="E15" s="77">
        <v>3</v>
      </c>
      <c r="F15" s="78">
        <v>3</v>
      </c>
    </row>
    <row r="16" spans="1:10" ht="50" customHeight="1" x14ac:dyDescent="0.2">
      <c r="A16" s="42">
        <v>6</v>
      </c>
      <c r="B16" s="71">
        <v>0.15</v>
      </c>
      <c r="C16" s="65" t="s">
        <v>11</v>
      </c>
      <c r="D16" s="76">
        <v>1</v>
      </c>
      <c r="E16" s="77">
        <v>5</v>
      </c>
      <c r="F16" s="78">
        <v>3</v>
      </c>
    </row>
    <row r="17" spans="1:8" ht="50" customHeight="1" x14ac:dyDescent="0.2">
      <c r="A17" s="41">
        <v>7</v>
      </c>
      <c r="B17" s="71">
        <v>0.05</v>
      </c>
      <c r="C17" s="64" t="s">
        <v>3</v>
      </c>
      <c r="D17" s="76">
        <v>3</v>
      </c>
      <c r="E17" s="77">
        <v>2</v>
      </c>
      <c r="F17" s="78">
        <v>3</v>
      </c>
    </row>
    <row r="18" spans="1:8" ht="50" customHeight="1" x14ac:dyDescent="0.2">
      <c r="A18" s="42">
        <v>8</v>
      </c>
      <c r="B18" s="71">
        <v>0.05</v>
      </c>
      <c r="C18" s="65" t="s">
        <v>6</v>
      </c>
      <c r="D18" s="76">
        <v>5</v>
      </c>
      <c r="E18" s="77">
        <v>4</v>
      </c>
      <c r="F18" s="78">
        <v>1</v>
      </c>
    </row>
    <row r="19" spans="1:8" ht="50" customHeight="1" x14ac:dyDescent="0.2">
      <c r="A19" s="41">
        <v>9</v>
      </c>
      <c r="B19" s="71">
        <v>0.09</v>
      </c>
      <c r="C19" s="64" t="s">
        <v>14</v>
      </c>
      <c r="D19" s="76">
        <v>2</v>
      </c>
      <c r="E19" s="77">
        <v>1</v>
      </c>
      <c r="F19" s="78">
        <v>1</v>
      </c>
    </row>
    <row r="20" spans="1:8" ht="50" customHeight="1" x14ac:dyDescent="0.2">
      <c r="A20" s="42">
        <v>10</v>
      </c>
      <c r="B20" s="71">
        <v>0.06</v>
      </c>
      <c r="C20" s="65" t="s">
        <v>4</v>
      </c>
      <c r="D20" s="76">
        <v>5</v>
      </c>
      <c r="E20" s="77">
        <v>1</v>
      </c>
      <c r="F20" s="78">
        <v>2</v>
      </c>
    </row>
    <row r="21" spans="1:8" ht="50" customHeight="1" x14ac:dyDescent="0.2">
      <c r="A21" s="41">
        <v>11</v>
      </c>
      <c r="B21" s="71">
        <v>0.02</v>
      </c>
      <c r="C21" s="66" t="s">
        <v>8</v>
      </c>
      <c r="D21" s="76">
        <v>5</v>
      </c>
      <c r="E21" s="77">
        <v>3</v>
      </c>
      <c r="F21" s="78">
        <v>4</v>
      </c>
    </row>
    <row r="22" spans="1:8" ht="50" customHeight="1" thickBot="1" x14ac:dyDescent="0.25">
      <c r="A22" s="42">
        <v>12</v>
      </c>
      <c r="B22" s="72">
        <v>0.05</v>
      </c>
      <c r="C22" s="65" t="s">
        <v>9</v>
      </c>
      <c r="D22" s="79">
        <v>4</v>
      </c>
      <c r="E22" s="80">
        <v>2</v>
      </c>
      <c r="F22" s="81">
        <v>5</v>
      </c>
      <c r="H22" s="23"/>
    </row>
    <row r="23" spans="1:8" ht="27.75" hidden="1" customHeight="1" x14ac:dyDescent="0.25">
      <c r="A23" s="15"/>
      <c r="B23" s="17">
        <f>SUM(B11:B22)</f>
        <v>1.0000000000000002</v>
      </c>
      <c r="C23" s="16" t="s">
        <v>7</v>
      </c>
      <c r="D23" s="39">
        <f>SUM(D11:D22)/12</f>
        <v>3.6666666666666665</v>
      </c>
      <c r="E23" s="18">
        <f t="shared" ref="E23" si="0">SUM(E11:E22)/12</f>
        <v>2.5</v>
      </c>
      <c r="F23" s="40">
        <f t="shared" ref="F23" si="1">SUM(F11:F22)/12</f>
        <v>3.5</v>
      </c>
    </row>
    <row r="24" spans="1:8" ht="21" customHeight="1" x14ac:dyDescent="0.25">
      <c r="A24" s="11"/>
      <c r="B24" s="38">
        <f>IF(SUM(B11:B22)=100%,SUM(B11:B22),"ERROR")</f>
        <v>1.0000000000000002</v>
      </c>
      <c r="C24" s="19"/>
      <c r="D24" s="35"/>
      <c r="E24" s="36"/>
      <c r="F24" s="37"/>
    </row>
    <row r="25" spans="1:8" ht="20.25" customHeight="1" x14ac:dyDescent="0.2">
      <c r="A25" s="29"/>
      <c r="B25" s="29"/>
      <c r="C25" s="30"/>
      <c r="D25" s="30"/>
      <c r="E25" s="30"/>
      <c r="F25" s="30"/>
      <c r="G25" s="14"/>
      <c r="H25" s="14"/>
    </row>
    <row r="26" spans="1:8" x14ac:dyDescent="0.2">
      <c r="D26" s="21"/>
    </row>
    <row r="27" spans="1:8" x14ac:dyDescent="0.2">
      <c r="D27" s="21"/>
    </row>
  </sheetData>
  <sheetProtection password="DDD7" sheet="1" objects="1" scenarios="1" selectLockedCells="1"/>
  <mergeCells count="8">
    <mergeCell ref="A1:F1"/>
    <mergeCell ref="A6:F6"/>
    <mergeCell ref="A7:F7"/>
    <mergeCell ref="A2:F2"/>
    <mergeCell ref="D9:F9"/>
    <mergeCell ref="A9:A10"/>
    <mergeCell ref="B9:B10"/>
    <mergeCell ref="C9:C10"/>
  </mergeCells>
  <printOptions horizontalCentered="1"/>
  <pageMargins left="0.2" right="0.2" top="1.25" bottom="0.25" header="0.3" footer="0.3"/>
  <pageSetup scale="78" orientation="portrait" r:id="rId1"/>
  <headerFooter>
    <oddHeader>&amp;L&amp;G</oddHeader>
    <oddFooter>&amp;R&amp;D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</vt:lpstr>
      <vt:lpstr>INPUT</vt:lpstr>
    </vt:vector>
  </TitlesOfParts>
  <Company>Morgan Stanley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Advisor Scoring Template</dc:title>
  <dc:subject>Advisor Search RFP Rating</dc:subject>
  <dc:creator>Henon, Eric</dc:creator>
  <cp:lastModifiedBy>Microsoft Office User</cp:lastModifiedBy>
  <cp:lastPrinted>2016-02-05T17:39:43Z</cp:lastPrinted>
  <dcterms:created xsi:type="dcterms:W3CDTF">2014-07-01T22:01:59Z</dcterms:created>
  <dcterms:modified xsi:type="dcterms:W3CDTF">2016-04-09T20:46:19Z</dcterms:modified>
</cp:coreProperties>
</file>